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<sst xmlns="http://schemas.openxmlformats.org/spreadsheetml/2006/main" count="125" uniqueCount="97">
  <si>
    <t>1.При отсутствии индивидуальных приборов учета.</t>
  </si>
  <si>
    <t>с ндс</t>
  </si>
  <si>
    <t>№</t>
  </si>
  <si>
    <t>Наименование коммунальных услуг</t>
  </si>
  <si>
    <t>Плата</t>
  </si>
  <si>
    <t>норматив потребления населением коммунальных услуг, на 1 м2 (на 1 чел.)</t>
  </si>
  <si>
    <t>п/п</t>
  </si>
  <si>
    <t>(руб.за 1 кв.м.</t>
  </si>
  <si>
    <t>общей площа-</t>
  </si>
  <si>
    <t xml:space="preserve">ди жилого </t>
  </si>
  <si>
    <t>помещения</t>
  </si>
  <si>
    <t>в сутки литров</t>
  </si>
  <si>
    <t>в месяц куб.м</t>
  </si>
  <si>
    <t>в год Гкал</t>
  </si>
  <si>
    <t>в месяц Гкал</t>
  </si>
  <si>
    <t>в месяц)</t>
  </si>
  <si>
    <t>Отопление жилых помещений в домах с централизован-</t>
  </si>
  <si>
    <t>ными системами теплоснабжения (в расчете на 1 год)</t>
  </si>
  <si>
    <t>(руб.с одного</t>
  </si>
  <si>
    <t xml:space="preserve">человека </t>
  </si>
  <si>
    <t>Горячее водоснабжение помещений в жилых домах:</t>
  </si>
  <si>
    <t xml:space="preserve"> 2.1</t>
  </si>
  <si>
    <t>с водопроводом, канализацией и ваннами с водонагревателями, работающими на твердом топливе</t>
  </si>
  <si>
    <t xml:space="preserve"> 2.2</t>
  </si>
  <si>
    <t>с водопроводом, канализацией с централизованным горячим водоснабжением, оборудованные мойками, умывальниками, душами</t>
  </si>
  <si>
    <t xml:space="preserve"> 2.3</t>
  </si>
  <si>
    <t>с водопроводом, канализацией с  горячим водоснабжением из системы отопления, оборудованные мойками, умывальниками, душами</t>
  </si>
  <si>
    <t xml:space="preserve"> 2.4</t>
  </si>
  <si>
    <t>с водопроводом, канализацией с централизованным  горячим водоснабжением, оборудованные мойками, умывальниками, ваннами с душами</t>
  </si>
  <si>
    <t xml:space="preserve"> 2.5</t>
  </si>
  <si>
    <t>с водопроводом, канализацией с   горячим водоснабжением из системы отопления, оборудованные мойками, умывальниками, ваннами с душами</t>
  </si>
  <si>
    <t>2.6</t>
  </si>
  <si>
    <t>с водопроводом, канализацией с централизованным  горячим водоснабжением, оборудованные мойками, умывальниками, сидячими ваннами с душами</t>
  </si>
  <si>
    <t>2.7.</t>
  </si>
  <si>
    <t>с водопроводом и канализацией с горячим  водоснабжением из системы отопления, оборудованные мойками, умывальниками с сидячими ваннами  с душами</t>
  </si>
  <si>
    <t>2.8.</t>
  </si>
  <si>
    <t>с водопроводом, с горячим водоснабжением из системы отопления, оборудованые  мойкой водоразборным краном и водоотводящей системой от нее</t>
  </si>
  <si>
    <t>2.9.</t>
  </si>
  <si>
    <t>жилые здания  с водопроводом и канализацией, с горячим водоснабжением  из системы отопления без ванн</t>
  </si>
  <si>
    <t>2.10.</t>
  </si>
  <si>
    <t>общежития с общими душевыми</t>
  </si>
  <si>
    <t>2.11.</t>
  </si>
  <si>
    <t>общежития с душевыми при жилых  комнатах в каждой секции</t>
  </si>
  <si>
    <t>Холодное водоснабжение помещений в жилых домах: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</si>
  <si>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</si>
  <si>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</si>
  <si>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</si>
  <si>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</si>
  <si>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</si>
  <si>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</si>
  <si>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</si>
  <si>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</si>
  <si>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</si>
  <si>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</si>
  <si>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</si>
  <si>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</si>
  <si>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жилые здания не подключенные к централизованной системе водоотведения при наличии водопроводного ввода: оборудованные мойкой</t>
  </si>
  <si>
    <t>3.13.</t>
  </si>
  <si>
    <t>жилые здания не подключенные к централизованной системе водоотведения при наличии водопроводного ввода: оборудованные мойкой, умывальником, ваннами, водонагревателями</t>
  </si>
  <si>
    <t>3.14.</t>
  </si>
  <si>
    <t>жилые здания не подключенные к централизованной системе водоотведения при  пользовании уличными колонками</t>
  </si>
  <si>
    <t>Водоотведение в жилых домах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</si>
  <si>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</si>
  <si>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</si>
  <si>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</si>
  <si>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</si>
  <si>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</si>
  <si>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</si>
  <si>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</si>
  <si>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</si>
  <si>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</si>
  <si>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</si>
  <si>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</si>
  <si>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(руб.</t>
  </si>
  <si>
    <t>за 1 куб.м.</t>
  </si>
  <si>
    <t>горячей</t>
  </si>
  <si>
    <t>воды,</t>
  </si>
  <si>
    <t>с НДС)</t>
  </si>
  <si>
    <t>5.1.</t>
  </si>
  <si>
    <t>5.2.</t>
  </si>
  <si>
    <t>за 1 Гкал</t>
  </si>
  <si>
    <t>Вывоз твердых бытовых отходов</t>
  </si>
  <si>
    <t>в год куб.м</t>
  </si>
  <si>
    <t>в месяц куб.м.</t>
  </si>
  <si>
    <t>для населения Паратунского сельского поселения</t>
  </si>
  <si>
    <t>Приложение № 1</t>
  </si>
  <si>
    <t>к Положению "Об установлении нормативов</t>
  </si>
  <si>
    <t>услуг</t>
  </si>
  <si>
    <t xml:space="preserve"> НОРМАТИВЫ ПОТРЕБЛЕНИЯ</t>
  </si>
  <si>
    <t>жилищно-коммунальных услуг населением.</t>
  </si>
  <si>
    <t>потребления жилищ</t>
  </si>
  <si>
    <t xml:space="preserve">но-коммунальных </t>
  </si>
  <si>
    <t>Приложение №1</t>
  </si>
  <si>
    <t>6.1.</t>
  </si>
  <si>
    <t>Содержание и текущий ремонт жилого помещения</t>
  </si>
  <si>
    <t>в месяц кв.м.</t>
  </si>
  <si>
    <t>на 2008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</si>
</sst>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1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16" fontId="4" fillId="0" borderId="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7" xfId="0" applyFont="1" applyBorder="1" applyAlignment="1">
      <alignment/>
    </xf>
    <xf numFmtId="16" fontId="1" fillId="0" borderId="17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left" vertical="justify"/>
    </xf>
    <xf numFmtId="0" fontId="5" fillId="0" borderId="15" xfId="0" applyFont="1" applyBorder="1" applyAlignment="1">
      <alignment horizontal="left" vertical="justify"/>
    </xf>
    <xf numFmtId="0" fontId="5" fillId="0" borderId="21" xfId="0" applyFont="1" applyBorder="1" applyAlignment="1">
      <alignment horizontal="left" vertical="justify"/>
    </xf>
    <xf numFmtId="0" fontId="5" fillId="0" borderId="22" xfId="0" applyFont="1" applyBorder="1" applyAlignment="1">
      <alignment horizontal="left" vertical="justify"/>
    </xf>
    <xf numFmtId="0" fontId="1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4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16" fontId="1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left" vertical="justify"/>
    </xf>
    <xf numFmtId="0" fontId="5" fillId="0" borderId="12" xfId="0" applyFont="1" applyBorder="1" applyAlignment="1">
      <alignment horizontal="left" vertical="justify"/>
    </xf>
    <xf numFmtId="0" fontId="5" fillId="0" borderId="23" xfId="0" applyFont="1" applyBorder="1" applyAlignment="1">
      <alignment horizontal="left" vertical="justify"/>
    </xf>
    <xf numFmtId="0" fontId="5" fillId="0" borderId="20" xfId="0" applyFont="1" applyBorder="1" applyAlignment="1">
      <alignment horizontal="left" vertical="justify"/>
    </xf>
    <xf numFmtId="0" fontId="5" fillId="0" borderId="24" xfId="0" applyFont="1" applyBorder="1" applyAlignment="1">
      <alignment horizontal="left" vertical="justify"/>
    </xf>
    <xf numFmtId="172" fontId="4" fillId="0" borderId="18" xfId="0" applyNumberFormat="1" applyFont="1" applyBorder="1" applyAlignment="1">
      <alignment horizontal="center"/>
    </xf>
    <xf numFmtId="172" fontId="4" fillId="0" borderId="25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justify"/>
    </xf>
    <xf numFmtId="172" fontId="4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justify"/>
    </xf>
    <xf numFmtId="0" fontId="5" fillId="0" borderId="25" xfId="0" applyFont="1" applyBorder="1" applyAlignment="1">
      <alignment horizontal="left" vertical="justify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4" fillId="0" borderId="29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172" fontId="4" fillId="0" borderId="30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 vertical="justify"/>
    </xf>
    <xf numFmtId="0" fontId="1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1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9"/>
  <sheetViews>
    <sheetView tabSelected="1" workbookViewId="0" topLeftCell="A28">
      <selection activeCell="A7" sqref="A7:J7"/>
    </sheetView>
  </sheetViews>
  <sheetFormatPr defaultColWidth="9.140625" defaultRowHeight="12.75"/>
  <cols>
    <col min="1" max="1" width="9.28125" style="0" bestFit="1" customWidth="1"/>
    <col min="8" max="8" width="17.57421875" style="0" customWidth="1"/>
    <col min="9" max="9" width="0.42578125" style="0" hidden="1" customWidth="1"/>
    <col min="10" max="10" width="4.421875" style="0" hidden="1" customWidth="1"/>
    <col min="14" max="14" width="10.140625" style="0" customWidth="1"/>
  </cols>
  <sheetData>
    <row r="2" spans="8:10" ht="12.75">
      <c r="H2" s="61" t="s">
        <v>92</v>
      </c>
      <c r="I2" s="148" t="s">
        <v>85</v>
      </c>
      <c r="J2" s="148"/>
    </row>
    <row r="3" spans="8:10" ht="12.75">
      <c r="H3" s="62" t="s">
        <v>86</v>
      </c>
      <c r="I3" s="63"/>
      <c r="J3" s="63"/>
    </row>
    <row r="4" spans="8:13" ht="12.75">
      <c r="H4" s="148" t="s">
        <v>90</v>
      </c>
      <c r="I4" s="148"/>
      <c r="J4" s="148"/>
      <c r="K4" t="s">
        <v>91</v>
      </c>
      <c r="M4" t="s">
        <v>87</v>
      </c>
    </row>
    <row r="5" spans="8:10" ht="12.75">
      <c r="H5" s="62" t="s">
        <v>84</v>
      </c>
      <c r="I5" s="64"/>
      <c r="J5" s="64"/>
    </row>
    <row r="6" ht="12.75">
      <c r="H6" t="s">
        <v>96</v>
      </c>
    </row>
    <row r="7" spans="1:10" ht="18.75">
      <c r="A7" s="79" t="s">
        <v>88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18.75">
      <c r="A8" s="79" t="s">
        <v>89</v>
      </c>
      <c r="B8" s="79"/>
      <c r="C8" s="79"/>
      <c r="D8" s="79"/>
      <c r="E8" s="79"/>
      <c r="F8" s="79"/>
      <c r="G8" s="79"/>
      <c r="H8" s="79"/>
      <c r="I8" s="79"/>
      <c r="J8" s="79"/>
    </row>
    <row r="10" ht="18.75">
      <c r="A10" s="1" t="s">
        <v>0</v>
      </c>
    </row>
    <row r="11" ht="16.5" thickBot="1">
      <c r="L11" s="2" t="s">
        <v>1</v>
      </c>
    </row>
    <row r="12" spans="1:14" ht="18.75">
      <c r="A12" s="3" t="s">
        <v>2</v>
      </c>
      <c r="B12" s="4" t="s">
        <v>3</v>
      </c>
      <c r="C12" s="5"/>
      <c r="D12" s="5"/>
      <c r="E12" s="5"/>
      <c r="F12" s="5"/>
      <c r="G12" s="5"/>
      <c r="H12" s="6"/>
      <c r="I12" s="80" t="s">
        <v>4</v>
      </c>
      <c r="J12" s="81"/>
      <c r="K12" s="82" t="s">
        <v>5</v>
      </c>
      <c r="L12" s="83"/>
      <c r="M12" s="83"/>
      <c r="N12" s="84"/>
    </row>
    <row r="13" spans="1:14" ht="18.75">
      <c r="A13" s="7" t="s">
        <v>6</v>
      </c>
      <c r="B13" s="8"/>
      <c r="C13" s="9"/>
      <c r="D13" s="9"/>
      <c r="E13" s="9"/>
      <c r="F13" s="9"/>
      <c r="G13" s="9"/>
      <c r="H13" s="10"/>
      <c r="I13" s="91" t="s">
        <v>7</v>
      </c>
      <c r="J13" s="92"/>
      <c r="K13" s="85"/>
      <c r="L13" s="86"/>
      <c r="M13" s="86"/>
      <c r="N13" s="87"/>
    </row>
    <row r="14" spans="1:14" ht="18.75">
      <c r="A14" s="7"/>
      <c r="B14" s="8"/>
      <c r="C14" s="9"/>
      <c r="D14" s="9"/>
      <c r="E14" s="9"/>
      <c r="F14" s="9"/>
      <c r="G14" s="9"/>
      <c r="H14" s="10"/>
      <c r="I14" s="91" t="s">
        <v>8</v>
      </c>
      <c r="J14" s="92"/>
      <c r="K14" s="85"/>
      <c r="L14" s="86"/>
      <c r="M14" s="86"/>
      <c r="N14" s="87"/>
    </row>
    <row r="15" spans="1:14" ht="19.5" thickBot="1">
      <c r="A15" s="7"/>
      <c r="B15" s="8"/>
      <c r="C15" s="9"/>
      <c r="D15" s="9"/>
      <c r="E15" s="9"/>
      <c r="F15" s="9"/>
      <c r="G15" s="9"/>
      <c r="H15" s="10"/>
      <c r="I15" s="91" t="s">
        <v>9</v>
      </c>
      <c r="J15" s="92"/>
      <c r="K15" s="88"/>
      <c r="L15" s="89"/>
      <c r="M15" s="89"/>
      <c r="N15" s="90"/>
    </row>
    <row r="16" spans="1:14" ht="18.75">
      <c r="A16" s="7"/>
      <c r="B16" s="8"/>
      <c r="C16" s="9"/>
      <c r="D16" s="9"/>
      <c r="E16" s="9"/>
      <c r="F16" s="9"/>
      <c r="G16" s="9"/>
      <c r="H16" s="10"/>
      <c r="I16" s="91" t="s">
        <v>10</v>
      </c>
      <c r="J16" s="92"/>
      <c r="K16" s="99" t="s">
        <v>11</v>
      </c>
      <c r="L16" s="99" t="s">
        <v>12</v>
      </c>
      <c r="M16" s="99" t="s">
        <v>13</v>
      </c>
      <c r="N16" s="93" t="s">
        <v>14</v>
      </c>
    </row>
    <row r="17" spans="1:14" ht="19.5" thickBot="1">
      <c r="A17" s="11"/>
      <c r="B17" s="12"/>
      <c r="C17" s="13"/>
      <c r="D17" s="13"/>
      <c r="E17" s="13"/>
      <c r="F17" s="13"/>
      <c r="G17" s="13"/>
      <c r="H17" s="14"/>
      <c r="I17" s="95" t="s">
        <v>15</v>
      </c>
      <c r="J17" s="96"/>
      <c r="K17" s="100"/>
      <c r="L17" s="100"/>
      <c r="M17" s="100"/>
      <c r="N17" s="94"/>
    </row>
    <row r="18" spans="1:14" ht="18.75">
      <c r="A18" s="15">
        <v>1</v>
      </c>
      <c r="B18" s="16" t="s">
        <v>16</v>
      </c>
      <c r="C18" s="17"/>
      <c r="D18" s="17"/>
      <c r="E18" s="17"/>
      <c r="F18" s="17"/>
      <c r="G18" s="17"/>
      <c r="H18" s="18"/>
      <c r="I18" s="5"/>
      <c r="J18" s="6"/>
      <c r="K18" s="19"/>
      <c r="L18" s="19"/>
      <c r="M18" s="19"/>
      <c r="N18" s="19"/>
    </row>
    <row r="19" spans="1:14" ht="19.5" thickBot="1">
      <c r="A19" s="20"/>
      <c r="B19" s="21" t="s">
        <v>17</v>
      </c>
      <c r="C19" s="22"/>
      <c r="D19" s="22"/>
      <c r="E19" s="22"/>
      <c r="F19" s="22"/>
      <c r="G19" s="22"/>
      <c r="H19" s="23"/>
      <c r="I19" s="97">
        <v>25.99</v>
      </c>
      <c r="J19" s="98"/>
      <c r="K19" s="24"/>
      <c r="L19" s="24"/>
      <c r="M19" s="24">
        <v>0.26784</v>
      </c>
      <c r="N19" s="24">
        <v>0.02232</v>
      </c>
    </row>
    <row r="20" spans="1:14" ht="18.75">
      <c r="A20" s="15"/>
      <c r="B20" s="25"/>
      <c r="C20" s="17"/>
      <c r="D20" s="17"/>
      <c r="E20" s="17"/>
      <c r="F20" s="17"/>
      <c r="G20" s="17"/>
      <c r="H20" s="18"/>
      <c r="I20" s="80" t="s">
        <v>4</v>
      </c>
      <c r="J20" s="81"/>
      <c r="K20" s="26"/>
      <c r="L20" s="27"/>
      <c r="M20" s="27"/>
      <c r="N20" s="28"/>
    </row>
    <row r="21" spans="1:14" ht="18.75">
      <c r="A21" s="29"/>
      <c r="B21" s="30"/>
      <c r="C21" s="31"/>
      <c r="D21" s="31"/>
      <c r="E21" s="31"/>
      <c r="F21" s="31"/>
      <c r="G21" s="31"/>
      <c r="H21" s="32"/>
      <c r="I21" s="91" t="s">
        <v>18</v>
      </c>
      <c r="J21" s="92"/>
      <c r="K21" s="33"/>
      <c r="L21" s="34"/>
      <c r="M21" s="34"/>
      <c r="N21" s="35"/>
    </row>
    <row r="22" spans="1:14" ht="18.75">
      <c r="A22" s="29"/>
      <c r="B22" s="30"/>
      <c r="C22" s="31"/>
      <c r="D22" s="31"/>
      <c r="E22" s="31"/>
      <c r="F22" s="31"/>
      <c r="G22" s="31"/>
      <c r="H22" s="32"/>
      <c r="I22" s="91" t="s">
        <v>19</v>
      </c>
      <c r="J22" s="92"/>
      <c r="K22" s="33"/>
      <c r="L22" s="34"/>
      <c r="M22" s="34"/>
      <c r="N22" s="35"/>
    </row>
    <row r="23" spans="1:14" ht="19.5" thickBot="1">
      <c r="A23" s="20"/>
      <c r="B23" s="36"/>
      <c r="C23" s="22"/>
      <c r="D23" s="22"/>
      <c r="E23" s="22"/>
      <c r="F23" s="22"/>
      <c r="G23" s="22"/>
      <c r="H23" s="23"/>
      <c r="I23" s="95" t="s">
        <v>15</v>
      </c>
      <c r="J23" s="96"/>
      <c r="K23" s="37"/>
      <c r="L23" s="38"/>
      <c r="M23" s="38"/>
      <c r="N23" s="39"/>
    </row>
    <row r="24" spans="1:14" ht="18.75">
      <c r="A24" s="29">
        <v>2</v>
      </c>
      <c r="B24" s="40" t="s">
        <v>20</v>
      </c>
      <c r="C24" s="31"/>
      <c r="D24" s="31"/>
      <c r="E24" s="31"/>
      <c r="F24" s="31"/>
      <c r="G24" s="31"/>
      <c r="H24" s="32"/>
      <c r="I24" s="31"/>
      <c r="J24" s="32"/>
      <c r="K24" s="41"/>
      <c r="L24" s="41"/>
      <c r="M24" s="41"/>
      <c r="N24" s="41"/>
    </row>
    <row r="25" spans="1:14" ht="18.75">
      <c r="A25" s="42" t="s">
        <v>21</v>
      </c>
      <c r="B25" s="101" t="s">
        <v>22</v>
      </c>
      <c r="C25" s="102"/>
      <c r="D25" s="102"/>
      <c r="E25" s="102"/>
      <c r="F25" s="102"/>
      <c r="G25" s="102"/>
      <c r="H25" s="103"/>
      <c r="I25" s="43"/>
      <c r="J25" s="43"/>
      <c r="K25" s="44"/>
      <c r="L25" s="44"/>
      <c r="M25" s="44"/>
      <c r="N25" s="44"/>
    </row>
    <row r="26" spans="1:14" ht="18.75">
      <c r="A26" s="29"/>
      <c r="B26" s="72"/>
      <c r="C26" s="73"/>
      <c r="D26" s="73"/>
      <c r="E26" s="73"/>
      <c r="F26" s="73"/>
      <c r="G26" s="73"/>
      <c r="H26" s="74"/>
      <c r="I26" s="31"/>
      <c r="J26" s="31"/>
      <c r="K26" s="45"/>
      <c r="L26" s="45"/>
      <c r="M26" s="45"/>
      <c r="N26" s="45"/>
    </row>
    <row r="27" spans="1:14" ht="18.75">
      <c r="A27" s="46"/>
      <c r="B27" s="68"/>
      <c r="C27" s="69"/>
      <c r="D27" s="69"/>
      <c r="E27" s="69"/>
      <c r="F27" s="69"/>
      <c r="G27" s="69"/>
      <c r="H27" s="70"/>
      <c r="I27" s="65"/>
      <c r="J27" s="66"/>
      <c r="K27" s="47"/>
      <c r="L27" s="47"/>
      <c r="M27" s="47"/>
      <c r="N27" s="47"/>
    </row>
    <row r="28" spans="1:14" ht="18.75">
      <c r="A28" s="48" t="s">
        <v>23</v>
      </c>
      <c r="B28" s="67" t="s">
        <v>24</v>
      </c>
      <c r="C28" s="104"/>
      <c r="D28" s="104"/>
      <c r="E28" s="104"/>
      <c r="F28" s="104"/>
      <c r="G28" s="104"/>
      <c r="H28" s="105"/>
      <c r="I28" s="106">
        <f>N28*I99</f>
        <v>199.86806666666666</v>
      </c>
      <c r="J28" s="107"/>
      <c r="K28" s="49">
        <v>85</v>
      </c>
      <c r="L28" s="49">
        <v>2.58</v>
      </c>
      <c r="M28" s="49">
        <v>2.06</v>
      </c>
      <c r="N28" s="49">
        <f aca="true" t="shared" si="0" ref="N28:N37">M28/12</f>
        <v>0.17166666666666666</v>
      </c>
    </row>
    <row r="29" spans="1:14" ht="37.5" customHeight="1">
      <c r="A29" s="50" t="s">
        <v>25</v>
      </c>
      <c r="B29" s="67" t="s">
        <v>26</v>
      </c>
      <c r="C29" s="104"/>
      <c r="D29" s="104"/>
      <c r="E29" s="104"/>
      <c r="F29" s="104"/>
      <c r="G29" s="104"/>
      <c r="H29" s="105"/>
      <c r="I29" s="106">
        <f>N29*1164.28</f>
        <v>112.54706666666667</v>
      </c>
      <c r="J29" s="107"/>
      <c r="K29" s="49">
        <v>85</v>
      </c>
      <c r="L29" s="49">
        <v>2.58</v>
      </c>
      <c r="M29" s="49">
        <v>1.16</v>
      </c>
      <c r="N29" s="49">
        <f t="shared" si="0"/>
        <v>0.09666666666666666</v>
      </c>
    </row>
    <row r="30" spans="1:14" ht="35.25" customHeight="1">
      <c r="A30" s="29" t="s">
        <v>27</v>
      </c>
      <c r="B30" s="67" t="s">
        <v>28</v>
      </c>
      <c r="C30" s="104"/>
      <c r="D30" s="104"/>
      <c r="E30" s="104"/>
      <c r="F30" s="104"/>
      <c r="G30" s="104"/>
      <c r="H30" s="105"/>
      <c r="I30" s="106">
        <f>N30*1164.28</f>
        <v>246.43926666666667</v>
      </c>
      <c r="J30" s="107"/>
      <c r="K30" s="49">
        <v>105</v>
      </c>
      <c r="L30" s="49">
        <v>3.19</v>
      </c>
      <c r="M30" s="49">
        <v>2.54</v>
      </c>
      <c r="N30" s="49">
        <f t="shared" si="0"/>
        <v>0.21166666666666667</v>
      </c>
    </row>
    <row r="31" spans="1:14" ht="34.5" customHeight="1">
      <c r="A31" s="50" t="s">
        <v>29</v>
      </c>
      <c r="B31" s="67" t="s">
        <v>30</v>
      </c>
      <c r="C31" s="104"/>
      <c r="D31" s="104"/>
      <c r="E31" s="104"/>
      <c r="F31" s="104"/>
      <c r="G31" s="104"/>
      <c r="H31" s="105"/>
      <c r="I31" s="106">
        <f>N31*1164.28</f>
        <v>138.74336666666665</v>
      </c>
      <c r="J31" s="107"/>
      <c r="K31" s="49">
        <v>105</v>
      </c>
      <c r="L31" s="49">
        <v>3.19</v>
      </c>
      <c r="M31" s="49">
        <v>1.43</v>
      </c>
      <c r="N31" s="49">
        <f t="shared" si="0"/>
        <v>0.11916666666666666</v>
      </c>
    </row>
    <row r="32" spans="1:14" ht="49.5" customHeight="1">
      <c r="A32" s="51" t="s">
        <v>31</v>
      </c>
      <c r="B32" s="108" t="s">
        <v>32</v>
      </c>
      <c r="C32" s="108"/>
      <c r="D32" s="108"/>
      <c r="E32" s="108"/>
      <c r="F32" s="108"/>
      <c r="G32" s="108"/>
      <c r="H32" s="108"/>
      <c r="I32" s="109">
        <f>N32*I99</f>
        <v>211.51086666666666</v>
      </c>
      <c r="J32" s="107"/>
      <c r="K32" s="49">
        <v>90</v>
      </c>
      <c r="L32" s="49">
        <v>2.74</v>
      </c>
      <c r="M32" s="49">
        <v>2.18</v>
      </c>
      <c r="N32" s="49">
        <f t="shared" si="0"/>
        <v>0.18166666666666667</v>
      </c>
    </row>
    <row r="33" spans="1:14" ht="38.25" customHeight="1">
      <c r="A33" s="51" t="s">
        <v>33</v>
      </c>
      <c r="B33" s="110" t="s">
        <v>34</v>
      </c>
      <c r="C33" s="104"/>
      <c r="D33" s="104"/>
      <c r="E33" s="104"/>
      <c r="F33" s="104"/>
      <c r="G33" s="104"/>
      <c r="H33" s="111"/>
      <c r="I33" s="109">
        <f>N33*I99</f>
        <v>119.33869999999999</v>
      </c>
      <c r="J33" s="107"/>
      <c r="K33" s="49">
        <v>90</v>
      </c>
      <c r="L33" s="49">
        <v>2.74</v>
      </c>
      <c r="M33" s="49">
        <v>1.23</v>
      </c>
      <c r="N33" s="49">
        <f t="shared" si="0"/>
        <v>0.1025</v>
      </c>
    </row>
    <row r="34" spans="1:14" ht="47.25" customHeight="1">
      <c r="A34" s="51" t="s">
        <v>35</v>
      </c>
      <c r="B34" s="108" t="s">
        <v>36</v>
      </c>
      <c r="C34" s="108"/>
      <c r="D34" s="108"/>
      <c r="E34" s="108"/>
      <c r="F34" s="108"/>
      <c r="G34" s="108"/>
      <c r="H34" s="108"/>
      <c r="I34" s="109">
        <f>N34*I99</f>
        <v>59.18423333333333</v>
      </c>
      <c r="J34" s="107"/>
      <c r="K34" s="49">
        <v>45</v>
      </c>
      <c r="L34" s="49">
        <v>1.37</v>
      </c>
      <c r="M34" s="49">
        <v>0.61</v>
      </c>
      <c r="N34" s="49">
        <f t="shared" si="0"/>
        <v>0.050833333333333335</v>
      </c>
    </row>
    <row r="35" spans="1:14" ht="34.5" customHeight="1">
      <c r="A35" s="51" t="s">
        <v>37</v>
      </c>
      <c r="B35" s="108" t="s">
        <v>38</v>
      </c>
      <c r="C35" s="108"/>
      <c r="D35" s="108"/>
      <c r="E35" s="108"/>
      <c r="F35" s="108"/>
      <c r="G35" s="108"/>
      <c r="H35" s="108"/>
      <c r="I35" s="109">
        <f>N35*I99</f>
        <v>79.55913333333332</v>
      </c>
      <c r="J35" s="107"/>
      <c r="K35" s="49">
        <v>60</v>
      </c>
      <c r="L35" s="49">
        <v>1.82</v>
      </c>
      <c r="M35" s="49">
        <v>0.82</v>
      </c>
      <c r="N35" s="49">
        <f t="shared" si="0"/>
        <v>0.06833333333333333</v>
      </c>
    </row>
    <row r="36" spans="1:14" ht="28.5" customHeight="1">
      <c r="A36" s="51" t="s">
        <v>39</v>
      </c>
      <c r="B36" s="108" t="s">
        <v>40</v>
      </c>
      <c r="C36" s="108"/>
      <c r="D36" s="108"/>
      <c r="E36" s="108"/>
      <c r="F36" s="108"/>
      <c r="G36" s="108"/>
      <c r="H36" s="108"/>
      <c r="I36" s="109">
        <f>N36*I99</f>
        <v>90.2317</v>
      </c>
      <c r="J36" s="107"/>
      <c r="K36" s="49">
        <v>50</v>
      </c>
      <c r="L36" s="49">
        <v>1.52</v>
      </c>
      <c r="M36" s="49">
        <v>0.93</v>
      </c>
      <c r="N36" s="49">
        <f t="shared" si="0"/>
        <v>0.0775</v>
      </c>
    </row>
    <row r="37" spans="1:14" ht="18.75">
      <c r="A37" s="51" t="s">
        <v>41</v>
      </c>
      <c r="B37" s="108" t="s">
        <v>42</v>
      </c>
      <c r="C37" s="108"/>
      <c r="D37" s="108"/>
      <c r="E37" s="108"/>
      <c r="F37" s="108"/>
      <c r="G37" s="108"/>
      <c r="H37" s="108"/>
      <c r="I37" s="109">
        <f>N37*I99</f>
        <v>144.56476666666666</v>
      </c>
      <c r="J37" s="107"/>
      <c r="K37" s="49">
        <v>80</v>
      </c>
      <c r="L37" s="49">
        <v>2.43</v>
      </c>
      <c r="M37" s="49">
        <v>1.49</v>
      </c>
      <c r="N37" s="49">
        <f t="shared" si="0"/>
        <v>0.12416666666666666</v>
      </c>
    </row>
    <row r="38" spans="1:14" ht="18.75">
      <c r="A38" s="52">
        <v>3</v>
      </c>
      <c r="B38" s="53" t="s">
        <v>43</v>
      </c>
      <c r="C38" s="53"/>
      <c r="D38" s="53"/>
      <c r="E38" s="53"/>
      <c r="F38" s="53"/>
      <c r="G38" s="53"/>
      <c r="H38" s="53"/>
      <c r="I38" s="112"/>
      <c r="J38" s="113"/>
      <c r="K38" s="54"/>
      <c r="L38" s="54"/>
      <c r="M38" s="54"/>
      <c r="N38" s="54"/>
    </row>
    <row r="39" spans="1:14" ht="12.75">
      <c r="A39" s="114" t="s">
        <v>44</v>
      </c>
      <c r="B39" s="101" t="s">
        <v>22</v>
      </c>
      <c r="C39" s="102"/>
      <c r="D39" s="102"/>
      <c r="E39" s="102"/>
      <c r="F39" s="102"/>
      <c r="G39" s="102"/>
      <c r="H39" s="103"/>
      <c r="I39" s="117">
        <f>L39*12.24</f>
        <v>55.8144</v>
      </c>
      <c r="J39" s="118"/>
      <c r="K39" s="123">
        <v>150</v>
      </c>
      <c r="L39" s="123">
        <v>4.56</v>
      </c>
      <c r="M39" s="123"/>
      <c r="N39" s="123"/>
    </row>
    <row r="40" spans="1:14" ht="12.75">
      <c r="A40" s="115"/>
      <c r="B40" s="72"/>
      <c r="C40" s="73"/>
      <c r="D40" s="73"/>
      <c r="E40" s="73"/>
      <c r="F40" s="73"/>
      <c r="G40" s="73"/>
      <c r="H40" s="74"/>
      <c r="I40" s="119"/>
      <c r="J40" s="120"/>
      <c r="K40" s="124"/>
      <c r="L40" s="124"/>
      <c r="M40" s="124"/>
      <c r="N40" s="124"/>
    </row>
    <row r="41" spans="1:14" ht="12.75">
      <c r="A41" s="116"/>
      <c r="B41" s="68"/>
      <c r="C41" s="69"/>
      <c r="D41" s="69"/>
      <c r="E41" s="69"/>
      <c r="F41" s="69"/>
      <c r="G41" s="69"/>
      <c r="H41" s="70"/>
      <c r="I41" s="121"/>
      <c r="J41" s="122"/>
      <c r="K41" s="125"/>
      <c r="L41" s="125"/>
      <c r="M41" s="125"/>
      <c r="N41" s="125"/>
    </row>
    <row r="42" spans="1:14" ht="37.5" customHeight="1">
      <c r="A42" s="52" t="s">
        <v>45</v>
      </c>
      <c r="B42" s="67" t="s">
        <v>24</v>
      </c>
      <c r="C42" s="104"/>
      <c r="D42" s="104"/>
      <c r="E42" s="104"/>
      <c r="F42" s="104"/>
      <c r="G42" s="104"/>
      <c r="H42" s="105"/>
      <c r="I42" s="126">
        <f>L42*12.24</f>
        <v>41.004000000000005</v>
      </c>
      <c r="J42" s="126"/>
      <c r="K42" s="49">
        <v>110</v>
      </c>
      <c r="L42" s="49">
        <v>3.35</v>
      </c>
      <c r="M42" s="54"/>
      <c r="N42" s="54"/>
    </row>
    <row r="43" spans="1:14" ht="31.5" customHeight="1">
      <c r="A43" s="52" t="s">
        <v>46</v>
      </c>
      <c r="B43" s="67" t="s">
        <v>26</v>
      </c>
      <c r="C43" s="104"/>
      <c r="D43" s="104"/>
      <c r="E43" s="104"/>
      <c r="F43" s="104"/>
      <c r="G43" s="104"/>
      <c r="H43" s="105"/>
      <c r="I43" s="126">
        <f>L43*12.24</f>
        <v>41.004000000000005</v>
      </c>
      <c r="J43" s="126"/>
      <c r="K43" s="49">
        <v>110</v>
      </c>
      <c r="L43" s="49">
        <v>3.35</v>
      </c>
      <c r="M43" s="54"/>
      <c r="N43" s="54"/>
    </row>
    <row r="44" spans="1:14" ht="52.5" customHeight="1">
      <c r="A44" s="52" t="s">
        <v>47</v>
      </c>
      <c r="B44" s="67" t="s">
        <v>28</v>
      </c>
      <c r="C44" s="104"/>
      <c r="D44" s="104"/>
      <c r="E44" s="104"/>
      <c r="F44" s="104"/>
      <c r="G44" s="104"/>
      <c r="H44" s="105"/>
      <c r="I44" s="126">
        <f aca="true" t="shared" si="1" ref="I44:I54">L44*12.24</f>
        <v>53.9784</v>
      </c>
      <c r="J44" s="126"/>
      <c r="K44" s="49">
        <v>145</v>
      </c>
      <c r="L44" s="49">
        <v>4.41</v>
      </c>
      <c r="M44" s="54"/>
      <c r="N44" s="54"/>
    </row>
    <row r="45" spans="1:14" ht="36" customHeight="1">
      <c r="A45" s="52" t="s">
        <v>48</v>
      </c>
      <c r="B45" s="67" t="s">
        <v>30</v>
      </c>
      <c r="C45" s="104"/>
      <c r="D45" s="104"/>
      <c r="E45" s="104"/>
      <c r="F45" s="104"/>
      <c r="G45" s="104"/>
      <c r="H45" s="105"/>
      <c r="I45" s="126">
        <f t="shared" si="1"/>
        <v>53.9784</v>
      </c>
      <c r="J45" s="126"/>
      <c r="K45" s="49">
        <v>145</v>
      </c>
      <c r="L45" s="49">
        <v>4.41</v>
      </c>
      <c r="M45" s="54"/>
      <c r="N45" s="54"/>
    </row>
    <row r="46" spans="1:14" ht="38.25" customHeight="1">
      <c r="A46" s="52" t="s">
        <v>49</v>
      </c>
      <c r="B46" s="108" t="s">
        <v>32</v>
      </c>
      <c r="C46" s="108"/>
      <c r="D46" s="108"/>
      <c r="E46" s="108"/>
      <c r="F46" s="108"/>
      <c r="G46" s="108"/>
      <c r="H46" s="108"/>
      <c r="I46" s="126">
        <f t="shared" si="1"/>
        <v>52.142399999999995</v>
      </c>
      <c r="J46" s="126"/>
      <c r="K46" s="49">
        <v>140</v>
      </c>
      <c r="L46" s="49">
        <v>4.26</v>
      </c>
      <c r="M46" s="54"/>
      <c r="N46" s="54"/>
    </row>
    <row r="47" spans="1:14" ht="48" customHeight="1">
      <c r="A47" s="52" t="s">
        <v>50</v>
      </c>
      <c r="B47" s="110" t="s">
        <v>34</v>
      </c>
      <c r="C47" s="104"/>
      <c r="D47" s="104"/>
      <c r="E47" s="104"/>
      <c r="F47" s="104"/>
      <c r="G47" s="104"/>
      <c r="H47" s="111"/>
      <c r="I47" s="126">
        <f t="shared" si="1"/>
        <v>52.142399999999995</v>
      </c>
      <c r="J47" s="126"/>
      <c r="K47" s="49">
        <v>140</v>
      </c>
      <c r="L47" s="49">
        <v>4.26</v>
      </c>
      <c r="M47" s="54"/>
      <c r="N47" s="54"/>
    </row>
    <row r="48" spans="1:14" ht="48" customHeight="1">
      <c r="A48" s="52" t="s">
        <v>51</v>
      </c>
      <c r="B48" s="108" t="s">
        <v>36</v>
      </c>
      <c r="C48" s="108"/>
      <c r="D48" s="108"/>
      <c r="E48" s="108"/>
      <c r="F48" s="108"/>
      <c r="G48" s="108"/>
      <c r="H48" s="108"/>
      <c r="I48" s="126">
        <f t="shared" si="1"/>
        <v>18.6048</v>
      </c>
      <c r="J48" s="126"/>
      <c r="K48" s="49">
        <v>50</v>
      </c>
      <c r="L48" s="49">
        <v>1.52</v>
      </c>
      <c r="M48" s="54"/>
      <c r="N48" s="54"/>
    </row>
    <row r="49" spans="1:14" ht="36.75" customHeight="1">
      <c r="A49" s="52" t="s">
        <v>52</v>
      </c>
      <c r="B49" s="108" t="s">
        <v>38</v>
      </c>
      <c r="C49" s="108"/>
      <c r="D49" s="108"/>
      <c r="E49" s="108"/>
      <c r="F49" s="108"/>
      <c r="G49" s="108"/>
      <c r="H49" s="108"/>
      <c r="I49" s="126">
        <f t="shared" si="1"/>
        <v>35.3736</v>
      </c>
      <c r="J49" s="126"/>
      <c r="K49" s="49">
        <v>95</v>
      </c>
      <c r="L49" s="49">
        <v>2.89</v>
      </c>
      <c r="M49" s="54"/>
      <c r="N49" s="54"/>
    </row>
    <row r="50" spans="1:14" ht="22.5" customHeight="1">
      <c r="A50" s="52" t="s">
        <v>53</v>
      </c>
      <c r="B50" s="108" t="s">
        <v>40</v>
      </c>
      <c r="C50" s="108"/>
      <c r="D50" s="108"/>
      <c r="E50" s="108"/>
      <c r="F50" s="108"/>
      <c r="G50" s="108"/>
      <c r="H50" s="108"/>
      <c r="I50" s="126">
        <f t="shared" si="1"/>
        <v>12.974400000000001</v>
      </c>
      <c r="J50" s="126"/>
      <c r="K50" s="49">
        <v>35</v>
      </c>
      <c r="L50" s="49">
        <v>1.06</v>
      </c>
      <c r="M50" s="54"/>
      <c r="N50" s="54"/>
    </row>
    <row r="51" spans="1:14" ht="25.5" customHeight="1">
      <c r="A51" s="55" t="s">
        <v>54</v>
      </c>
      <c r="B51" s="108" t="s">
        <v>42</v>
      </c>
      <c r="C51" s="108"/>
      <c r="D51" s="108"/>
      <c r="E51" s="108"/>
      <c r="F51" s="108"/>
      <c r="G51" s="108"/>
      <c r="H51" s="108"/>
      <c r="I51" s="126">
        <f t="shared" si="1"/>
        <v>22.3992</v>
      </c>
      <c r="J51" s="126"/>
      <c r="K51" s="49">
        <v>60</v>
      </c>
      <c r="L51" s="49">
        <v>1.83</v>
      </c>
      <c r="M51" s="54"/>
      <c r="N51" s="54"/>
    </row>
    <row r="52" spans="1:14" ht="49.5" customHeight="1">
      <c r="A52" s="52" t="s">
        <v>55</v>
      </c>
      <c r="B52" s="108" t="s">
        <v>56</v>
      </c>
      <c r="C52" s="108"/>
      <c r="D52" s="108"/>
      <c r="E52" s="108"/>
      <c r="F52" s="108"/>
      <c r="G52" s="108"/>
      <c r="H52" s="108"/>
      <c r="I52" s="126">
        <f t="shared" si="1"/>
        <v>18.6048</v>
      </c>
      <c r="J52" s="126"/>
      <c r="K52" s="49">
        <v>50</v>
      </c>
      <c r="L52" s="49">
        <v>1.52</v>
      </c>
      <c r="M52" s="54"/>
      <c r="N52" s="54"/>
    </row>
    <row r="53" spans="1:14" ht="37.5" customHeight="1">
      <c r="A53" s="56" t="s">
        <v>57</v>
      </c>
      <c r="B53" s="108" t="s">
        <v>58</v>
      </c>
      <c r="C53" s="108"/>
      <c r="D53" s="108"/>
      <c r="E53" s="108"/>
      <c r="F53" s="108"/>
      <c r="G53" s="108"/>
      <c r="H53" s="108"/>
      <c r="I53" s="126">
        <f t="shared" si="1"/>
        <v>55.8144</v>
      </c>
      <c r="J53" s="126"/>
      <c r="K53" s="49">
        <v>150</v>
      </c>
      <c r="L53" s="49">
        <v>4.56</v>
      </c>
      <c r="M53" s="54"/>
      <c r="N53" s="54"/>
    </row>
    <row r="54" spans="1:14" ht="36.75" customHeight="1">
      <c r="A54" s="52" t="s">
        <v>59</v>
      </c>
      <c r="B54" s="108" t="s">
        <v>60</v>
      </c>
      <c r="C54" s="108"/>
      <c r="D54" s="108"/>
      <c r="E54" s="108"/>
      <c r="F54" s="108"/>
      <c r="G54" s="108"/>
      <c r="H54" s="108"/>
      <c r="I54" s="126">
        <f t="shared" si="1"/>
        <v>7.4664</v>
      </c>
      <c r="J54" s="126"/>
      <c r="K54" s="49">
        <v>20</v>
      </c>
      <c r="L54" s="49">
        <v>0.61</v>
      </c>
      <c r="M54" s="54"/>
      <c r="N54" s="54"/>
    </row>
    <row r="55" spans="1:14" ht="18.75">
      <c r="A55" s="52">
        <v>4</v>
      </c>
      <c r="B55" s="127" t="s">
        <v>61</v>
      </c>
      <c r="C55" s="127"/>
      <c r="D55" s="127"/>
      <c r="E55" s="127"/>
      <c r="F55" s="127"/>
      <c r="G55" s="127"/>
      <c r="H55" s="127"/>
      <c r="I55" s="128"/>
      <c r="J55" s="128"/>
      <c r="K55" s="54"/>
      <c r="L55" s="54"/>
      <c r="M55" s="54"/>
      <c r="N55" s="54"/>
    </row>
    <row r="56" spans="1:14" ht="12.75">
      <c r="A56" s="114" t="s">
        <v>62</v>
      </c>
      <c r="B56" s="101" t="s">
        <v>22</v>
      </c>
      <c r="C56" s="102"/>
      <c r="D56" s="102"/>
      <c r="E56" s="102"/>
      <c r="F56" s="102"/>
      <c r="G56" s="102"/>
      <c r="H56" s="103"/>
      <c r="I56" s="129">
        <f>L56*6.67</f>
        <v>29.4147</v>
      </c>
      <c r="J56" s="130"/>
      <c r="K56" s="123">
        <v>145</v>
      </c>
      <c r="L56" s="123">
        <v>4.41</v>
      </c>
      <c r="M56" s="123"/>
      <c r="N56" s="123"/>
    </row>
    <row r="57" spans="1:14" ht="12.75">
      <c r="A57" s="115"/>
      <c r="B57" s="72"/>
      <c r="C57" s="73"/>
      <c r="D57" s="73"/>
      <c r="E57" s="73"/>
      <c r="F57" s="73"/>
      <c r="G57" s="73"/>
      <c r="H57" s="74"/>
      <c r="I57" s="131"/>
      <c r="J57" s="132"/>
      <c r="K57" s="124"/>
      <c r="L57" s="124"/>
      <c r="M57" s="124"/>
      <c r="N57" s="124"/>
    </row>
    <row r="58" spans="1:14" ht="11.25" customHeight="1">
      <c r="A58" s="116"/>
      <c r="B58" s="68"/>
      <c r="C58" s="69"/>
      <c r="D58" s="69"/>
      <c r="E58" s="69"/>
      <c r="F58" s="69"/>
      <c r="G58" s="69"/>
      <c r="H58" s="70"/>
      <c r="I58" s="133"/>
      <c r="J58" s="134"/>
      <c r="K58" s="125"/>
      <c r="L58" s="125"/>
      <c r="M58" s="125"/>
      <c r="N58" s="125"/>
    </row>
    <row r="59" spans="1:14" ht="42" customHeight="1">
      <c r="A59" s="52" t="s">
        <v>63</v>
      </c>
      <c r="B59" s="67" t="s">
        <v>24</v>
      </c>
      <c r="C59" s="104"/>
      <c r="D59" s="104"/>
      <c r="E59" s="104"/>
      <c r="F59" s="104"/>
      <c r="G59" s="104"/>
      <c r="H59" s="105"/>
      <c r="I59" s="135">
        <f aca="true" t="shared" si="2" ref="I59:I68">L59*6.67</f>
        <v>38.5526</v>
      </c>
      <c r="J59" s="135"/>
      <c r="K59" s="49">
        <v>190</v>
      </c>
      <c r="L59" s="49">
        <v>5.78</v>
      </c>
      <c r="M59" s="54"/>
      <c r="N59" s="54"/>
    </row>
    <row r="60" spans="1:14" ht="40.5" customHeight="1">
      <c r="A60" s="52" t="s">
        <v>64</v>
      </c>
      <c r="B60" s="67" t="s">
        <v>26</v>
      </c>
      <c r="C60" s="104"/>
      <c r="D60" s="104"/>
      <c r="E60" s="104"/>
      <c r="F60" s="104"/>
      <c r="G60" s="104"/>
      <c r="H60" s="105"/>
      <c r="I60" s="135">
        <f t="shared" si="2"/>
        <v>34.350500000000004</v>
      </c>
      <c r="J60" s="135"/>
      <c r="K60" s="49">
        <v>169.21</v>
      </c>
      <c r="L60" s="49">
        <v>5.15</v>
      </c>
      <c r="M60" s="54"/>
      <c r="N60" s="54"/>
    </row>
    <row r="61" spans="1:14" ht="47.25" customHeight="1">
      <c r="A61" s="52" t="s">
        <v>65</v>
      </c>
      <c r="B61" s="67" t="s">
        <v>28</v>
      </c>
      <c r="C61" s="104"/>
      <c r="D61" s="104"/>
      <c r="E61" s="104"/>
      <c r="F61" s="104"/>
      <c r="G61" s="104"/>
      <c r="H61" s="105"/>
      <c r="I61" s="135">
        <f t="shared" si="2"/>
        <v>49.6915</v>
      </c>
      <c r="J61" s="135"/>
      <c r="K61" s="49">
        <v>245</v>
      </c>
      <c r="L61" s="49">
        <v>7.45</v>
      </c>
      <c r="M61" s="54"/>
      <c r="N61" s="54"/>
    </row>
    <row r="62" spans="1:14" ht="39" customHeight="1">
      <c r="A62" s="52" t="s">
        <v>66</v>
      </c>
      <c r="B62" s="67" t="s">
        <v>30</v>
      </c>
      <c r="C62" s="104"/>
      <c r="D62" s="104"/>
      <c r="E62" s="104"/>
      <c r="F62" s="104"/>
      <c r="G62" s="104"/>
      <c r="H62" s="105"/>
      <c r="I62" s="135">
        <f t="shared" si="2"/>
        <v>44.4889</v>
      </c>
      <c r="J62" s="135"/>
      <c r="K62" s="49">
        <v>219.16</v>
      </c>
      <c r="L62" s="49">
        <v>6.67</v>
      </c>
      <c r="M62" s="54"/>
      <c r="N62" s="54"/>
    </row>
    <row r="63" spans="1:14" ht="37.5" customHeight="1">
      <c r="A63" s="52" t="s">
        <v>67</v>
      </c>
      <c r="B63" s="108" t="s">
        <v>32</v>
      </c>
      <c r="C63" s="108"/>
      <c r="D63" s="108"/>
      <c r="E63" s="108"/>
      <c r="F63" s="108"/>
      <c r="G63" s="108"/>
      <c r="H63" s="108"/>
      <c r="I63" s="135">
        <f t="shared" si="2"/>
        <v>45.6228</v>
      </c>
      <c r="J63" s="135"/>
      <c r="K63" s="49">
        <v>225</v>
      </c>
      <c r="L63" s="49">
        <v>6.84</v>
      </c>
      <c r="M63" s="54"/>
      <c r="N63" s="54"/>
    </row>
    <row r="64" spans="1:14" ht="35.25" customHeight="1">
      <c r="A64" s="52" t="s">
        <v>68</v>
      </c>
      <c r="B64" s="110" t="s">
        <v>34</v>
      </c>
      <c r="C64" s="104"/>
      <c r="D64" s="104"/>
      <c r="E64" s="104"/>
      <c r="F64" s="104"/>
      <c r="G64" s="104"/>
      <c r="H64" s="111"/>
      <c r="I64" s="135">
        <f t="shared" si="2"/>
        <v>41.1539</v>
      </c>
      <c r="J64" s="135"/>
      <c r="K64" s="49">
        <v>202.95</v>
      </c>
      <c r="L64" s="49">
        <v>6.17</v>
      </c>
      <c r="M64" s="54"/>
      <c r="N64" s="54"/>
    </row>
    <row r="65" spans="1:14" ht="34.5" customHeight="1">
      <c r="A65" s="52" t="s">
        <v>69</v>
      </c>
      <c r="B65" s="108" t="s">
        <v>36</v>
      </c>
      <c r="C65" s="108"/>
      <c r="D65" s="108"/>
      <c r="E65" s="108"/>
      <c r="F65" s="108"/>
      <c r="G65" s="108"/>
      <c r="H65" s="108"/>
      <c r="I65" s="135">
        <f t="shared" si="2"/>
        <v>16.0747</v>
      </c>
      <c r="J65" s="135"/>
      <c r="K65" s="49">
        <v>79.29</v>
      </c>
      <c r="L65" s="49">
        <v>2.41</v>
      </c>
      <c r="M65" s="54"/>
      <c r="N65" s="54"/>
    </row>
    <row r="66" spans="1:14" ht="30.75" customHeight="1">
      <c r="A66" s="52" t="s">
        <v>70</v>
      </c>
      <c r="B66" s="108" t="s">
        <v>38</v>
      </c>
      <c r="C66" s="108"/>
      <c r="D66" s="108"/>
      <c r="E66" s="108"/>
      <c r="F66" s="108"/>
      <c r="G66" s="108"/>
      <c r="H66" s="108"/>
      <c r="I66" s="135">
        <f t="shared" si="2"/>
        <v>27.4804</v>
      </c>
      <c r="J66" s="135"/>
      <c r="K66" s="49">
        <v>135.51</v>
      </c>
      <c r="L66" s="49">
        <v>4.12</v>
      </c>
      <c r="M66" s="54"/>
      <c r="N66" s="54"/>
    </row>
    <row r="67" spans="1:14" ht="24.75" customHeight="1">
      <c r="A67" s="52" t="s">
        <v>71</v>
      </c>
      <c r="B67" s="108" t="s">
        <v>40</v>
      </c>
      <c r="C67" s="108"/>
      <c r="D67" s="108"/>
      <c r="E67" s="108"/>
      <c r="F67" s="108"/>
      <c r="G67" s="108"/>
      <c r="H67" s="108"/>
      <c r="I67" s="135">
        <f t="shared" si="2"/>
        <v>16.2081</v>
      </c>
      <c r="J67" s="135"/>
      <c r="K67" s="49">
        <v>80</v>
      </c>
      <c r="L67" s="49">
        <v>2.43</v>
      </c>
      <c r="M67" s="54"/>
      <c r="N67" s="54"/>
    </row>
    <row r="68" spans="1:14" ht="31.5" customHeight="1">
      <c r="A68" s="52" t="s">
        <v>72</v>
      </c>
      <c r="B68" s="108" t="s">
        <v>42</v>
      </c>
      <c r="C68" s="108"/>
      <c r="D68" s="108"/>
      <c r="E68" s="108"/>
      <c r="F68" s="108"/>
      <c r="G68" s="108"/>
      <c r="H68" s="108"/>
      <c r="I68" s="135">
        <f t="shared" si="2"/>
        <v>27.413700000000002</v>
      </c>
      <c r="J68" s="135"/>
      <c r="K68" s="49">
        <v>135</v>
      </c>
      <c r="L68" s="49">
        <v>4.11</v>
      </c>
      <c r="M68" s="54"/>
      <c r="N68" s="54"/>
    </row>
    <row r="69" spans="1:14" ht="20.25" customHeight="1">
      <c r="A69" s="52">
        <v>5</v>
      </c>
      <c r="B69" s="137" t="s">
        <v>81</v>
      </c>
      <c r="C69" s="137"/>
      <c r="D69" s="137"/>
      <c r="E69" s="137"/>
      <c r="F69" s="137"/>
      <c r="G69" s="137"/>
      <c r="H69" s="137"/>
      <c r="I69" s="58"/>
      <c r="J69" s="58"/>
      <c r="K69" s="49"/>
      <c r="L69" s="49"/>
      <c r="M69" s="54"/>
      <c r="N69" s="54"/>
    </row>
    <row r="70" spans="1:14" ht="18.75">
      <c r="A70" s="55" t="s">
        <v>78</v>
      </c>
      <c r="B70" s="149" t="s">
        <v>82</v>
      </c>
      <c r="C70" s="149"/>
      <c r="D70" s="149"/>
      <c r="E70" s="149"/>
      <c r="F70" s="149"/>
      <c r="G70" s="149"/>
      <c r="H70" s="149"/>
      <c r="J70" s="60"/>
      <c r="K70" s="146">
        <v>1.2</v>
      </c>
      <c r="L70" s="147"/>
      <c r="M70" s="147"/>
      <c r="N70" s="142"/>
    </row>
    <row r="71" spans="1:14" ht="18.75">
      <c r="A71" s="52" t="s">
        <v>79</v>
      </c>
      <c r="B71" s="108" t="s">
        <v>83</v>
      </c>
      <c r="C71" s="108"/>
      <c r="D71" s="108"/>
      <c r="E71" s="108"/>
      <c r="F71" s="108"/>
      <c r="G71" s="108"/>
      <c r="H71" s="108"/>
      <c r="I71" s="59"/>
      <c r="J71" s="60"/>
      <c r="K71" s="147">
        <v>0.1</v>
      </c>
      <c r="L71" s="147"/>
      <c r="M71" s="147"/>
      <c r="N71" s="142"/>
    </row>
    <row r="72" spans="1:14" ht="18.75">
      <c r="A72" s="52">
        <v>6</v>
      </c>
      <c r="B72" s="138" t="s">
        <v>94</v>
      </c>
      <c r="C72" s="138"/>
      <c r="D72" s="138"/>
      <c r="E72" s="138"/>
      <c r="F72" s="138"/>
      <c r="G72" s="138"/>
      <c r="H72" s="138"/>
      <c r="I72" s="76"/>
      <c r="J72" s="76"/>
      <c r="K72" s="54"/>
      <c r="L72" s="54"/>
      <c r="M72" s="54"/>
      <c r="N72" s="54"/>
    </row>
    <row r="73" spans="1:14" ht="18.75">
      <c r="A73" s="77" t="s">
        <v>93</v>
      </c>
      <c r="B73" s="139" t="s">
        <v>95</v>
      </c>
      <c r="C73" s="139"/>
      <c r="D73" s="139"/>
      <c r="E73" s="139"/>
      <c r="F73" s="139"/>
      <c r="G73" s="139"/>
      <c r="H73" s="139"/>
      <c r="I73" s="76"/>
      <c r="J73" s="76"/>
      <c r="K73" s="78">
        <v>18</v>
      </c>
      <c r="L73" s="78"/>
      <c r="M73" s="78"/>
      <c r="N73" s="78"/>
    </row>
    <row r="74" spans="1:14" ht="18.75">
      <c r="A74" s="71"/>
      <c r="B74" s="140"/>
      <c r="C74" s="140"/>
      <c r="D74" s="140"/>
      <c r="E74" s="140"/>
      <c r="F74" s="140"/>
      <c r="G74" s="140"/>
      <c r="H74" s="140"/>
      <c r="I74" s="136" t="s">
        <v>4</v>
      </c>
      <c r="J74" s="92"/>
      <c r="K74" s="41"/>
      <c r="L74" s="41"/>
      <c r="M74" s="41"/>
      <c r="N74" s="41"/>
    </row>
    <row r="75" spans="1:14" ht="18.75">
      <c r="A75" s="71"/>
      <c r="B75" s="9"/>
      <c r="C75" s="9"/>
      <c r="D75" s="9"/>
      <c r="E75" s="9"/>
      <c r="F75" s="9"/>
      <c r="G75" s="9"/>
      <c r="H75" s="9"/>
      <c r="I75" s="136" t="s">
        <v>73</v>
      </c>
      <c r="J75" s="92"/>
      <c r="K75" s="41"/>
      <c r="L75" s="41"/>
      <c r="M75" s="41"/>
      <c r="N75" s="41"/>
    </row>
    <row r="76" spans="1:14" ht="18.75">
      <c r="A76" s="71"/>
      <c r="B76" s="9"/>
      <c r="C76" s="9"/>
      <c r="D76" s="9"/>
      <c r="E76" s="9"/>
      <c r="F76" s="9"/>
      <c r="G76" s="9"/>
      <c r="H76" s="9"/>
      <c r="I76" s="136" t="s">
        <v>74</v>
      </c>
      <c r="J76" s="92"/>
      <c r="K76" s="41"/>
      <c r="L76" s="41"/>
      <c r="M76" s="41"/>
      <c r="N76" s="41"/>
    </row>
    <row r="77" spans="1:14" ht="18.75">
      <c r="A77" s="71"/>
      <c r="B77" s="9"/>
      <c r="C77" s="9"/>
      <c r="D77" s="9"/>
      <c r="E77" s="9"/>
      <c r="F77" s="9"/>
      <c r="G77" s="9"/>
      <c r="H77" s="9"/>
      <c r="I77" s="136" t="s">
        <v>75</v>
      </c>
      <c r="J77" s="92"/>
      <c r="K77" s="41"/>
      <c r="L77" s="41"/>
      <c r="M77" s="41"/>
      <c r="N77" s="41"/>
    </row>
    <row r="78" spans="1:14" ht="18.75">
      <c r="A78" s="71"/>
      <c r="B78" s="9"/>
      <c r="C78" s="9"/>
      <c r="D78" s="9"/>
      <c r="E78" s="9"/>
      <c r="F78" s="9"/>
      <c r="G78" s="9"/>
      <c r="H78" s="9"/>
      <c r="I78" s="136" t="s">
        <v>76</v>
      </c>
      <c r="J78" s="92"/>
      <c r="K78" s="41"/>
      <c r="L78" s="41"/>
      <c r="M78" s="41"/>
      <c r="N78" s="41"/>
    </row>
    <row r="79" spans="1:14" ht="18.75">
      <c r="A79" s="71"/>
      <c r="B79" s="9"/>
      <c r="C79" s="9"/>
      <c r="D79" s="9"/>
      <c r="E79" s="9"/>
      <c r="F79" s="9"/>
      <c r="G79" s="9"/>
      <c r="H79" s="9"/>
      <c r="I79" s="136" t="s">
        <v>77</v>
      </c>
      <c r="J79" s="92"/>
      <c r="K79" s="41"/>
      <c r="L79" s="41"/>
      <c r="M79" s="41"/>
      <c r="N79" s="41"/>
    </row>
    <row r="80" spans="1:14" ht="18.75">
      <c r="A80" s="141"/>
      <c r="B80" s="73"/>
      <c r="C80" s="73"/>
      <c r="D80" s="73"/>
      <c r="E80" s="73"/>
      <c r="F80" s="73"/>
      <c r="G80" s="73"/>
      <c r="H80" s="73"/>
      <c r="I80" s="113"/>
      <c r="J80" s="128"/>
      <c r="K80" s="41"/>
      <c r="L80" s="41"/>
      <c r="M80" s="41"/>
      <c r="N80" s="41"/>
    </row>
    <row r="81" spans="1:14" ht="18.75">
      <c r="A81" s="141"/>
      <c r="B81" s="73"/>
      <c r="C81" s="73"/>
      <c r="D81" s="73"/>
      <c r="E81" s="73"/>
      <c r="F81" s="73"/>
      <c r="G81" s="73"/>
      <c r="H81" s="73"/>
      <c r="I81" s="113"/>
      <c r="J81" s="128"/>
      <c r="K81" s="41"/>
      <c r="L81" s="41"/>
      <c r="M81" s="41"/>
      <c r="N81" s="41"/>
    </row>
    <row r="82" spans="1:14" ht="18.75">
      <c r="A82" s="141"/>
      <c r="B82" s="73"/>
      <c r="C82" s="73"/>
      <c r="D82" s="73"/>
      <c r="E82" s="73"/>
      <c r="F82" s="73"/>
      <c r="G82" s="73"/>
      <c r="H82" s="73"/>
      <c r="I82" s="113"/>
      <c r="J82" s="128"/>
      <c r="K82" s="41"/>
      <c r="L82" s="41"/>
      <c r="M82" s="41"/>
      <c r="N82" s="41"/>
    </row>
    <row r="83" spans="1:14" ht="18.75">
      <c r="A83" s="75"/>
      <c r="B83" s="73"/>
      <c r="C83" s="73"/>
      <c r="D83" s="73"/>
      <c r="E83" s="73"/>
      <c r="F83" s="73"/>
      <c r="G83" s="73"/>
      <c r="H83" s="73"/>
      <c r="I83" s="142">
        <f aca="true" t="shared" si="3" ref="I83:I92">I28/L28</f>
        <v>77.46824289405684</v>
      </c>
      <c r="J83" s="135"/>
      <c r="K83" s="41"/>
      <c r="L83" s="41"/>
      <c r="M83" s="41"/>
      <c r="N83" s="41"/>
    </row>
    <row r="84" spans="1:14" ht="18.75">
      <c r="A84" s="75"/>
      <c r="B84" s="73"/>
      <c r="C84" s="73"/>
      <c r="D84" s="73"/>
      <c r="E84" s="73"/>
      <c r="F84" s="73"/>
      <c r="G84" s="73"/>
      <c r="H84" s="73"/>
      <c r="I84" s="142">
        <f t="shared" si="3"/>
        <v>43.62289405684754</v>
      </c>
      <c r="J84" s="135"/>
      <c r="K84" s="41"/>
      <c r="L84" s="41"/>
      <c r="M84" s="41"/>
      <c r="N84" s="41"/>
    </row>
    <row r="85" spans="1:14" ht="18.75">
      <c r="A85" s="75"/>
      <c r="B85" s="73"/>
      <c r="C85" s="73"/>
      <c r="D85" s="73"/>
      <c r="E85" s="73"/>
      <c r="F85" s="73"/>
      <c r="G85" s="73"/>
      <c r="H85" s="73"/>
      <c r="I85" s="142">
        <f t="shared" si="3"/>
        <v>77.25368861024033</v>
      </c>
      <c r="J85" s="135"/>
      <c r="K85" s="41"/>
      <c r="L85" s="41"/>
      <c r="M85" s="41"/>
      <c r="N85" s="41"/>
    </row>
    <row r="86" spans="1:14" ht="18.75">
      <c r="A86" s="75"/>
      <c r="B86" s="73"/>
      <c r="C86" s="73"/>
      <c r="D86" s="73"/>
      <c r="E86" s="73"/>
      <c r="F86" s="73"/>
      <c r="G86" s="73"/>
      <c r="H86" s="73"/>
      <c r="I86" s="142">
        <f t="shared" si="3"/>
        <v>43.49321839080459</v>
      </c>
      <c r="J86" s="135"/>
      <c r="K86" s="41"/>
      <c r="L86" s="41"/>
      <c r="M86" s="41"/>
      <c r="N86" s="41"/>
    </row>
    <row r="87" spans="1:14" ht="18.75">
      <c r="A87" s="75"/>
      <c r="B87" s="73"/>
      <c r="C87" s="73"/>
      <c r="D87" s="73"/>
      <c r="E87" s="73"/>
      <c r="F87" s="73"/>
      <c r="G87" s="73"/>
      <c r="H87" s="73"/>
      <c r="I87" s="142">
        <f t="shared" si="3"/>
        <v>77.19374695863746</v>
      </c>
      <c r="J87" s="135"/>
      <c r="K87" s="41"/>
      <c r="L87" s="41"/>
      <c r="M87" s="41"/>
      <c r="N87" s="41"/>
    </row>
    <row r="88" spans="1:14" ht="18.75">
      <c r="A88" s="75"/>
      <c r="B88" s="73"/>
      <c r="C88" s="73"/>
      <c r="D88" s="73"/>
      <c r="E88" s="73"/>
      <c r="F88" s="73"/>
      <c r="G88" s="73"/>
      <c r="H88" s="73"/>
      <c r="I88" s="142">
        <f t="shared" si="3"/>
        <v>43.55427007299269</v>
      </c>
      <c r="J88" s="135"/>
      <c r="K88" s="41"/>
      <c r="L88" s="41"/>
      <c r="M88" s="41"/>
      <c r="N88" s="41"/>
    </row>
    <row r="89" spans="1:14" ht="18.75">
      <c r="A89" s="75"/>
      <c r="B89" s="73"/>
      <c r="C89" s="73"/>
      <c r="D89" s="73"/>
      <c r="E89" s="73"/>
      <c r="F89" s="73"/>
      <c r="G89" s="73"/>
      <c r="H89" s="73"/>
      <c r="I89" s="142">
        <f t="shared" si="3"/>
        <v>43.2001703163017</v>
      </c>
      <c r="J89" s="135"/>
      <c r="K89" s="41"/>
      <c r="L89" s="41"/>
      <c r="M89" s="41"/>
      <c r="N89" s="41"/>
    </row>
    <row r="90" spans="1:14" ht="18.75">
      <c r="A90" s="75"/>
      <c r="B90" s="73"/>
      <c r="C90" s="73"/>
      <c r="D90" s="73"/>
      <c r="E90" s="73"/>
      <c r="F90" s="73"/>
      <c r="G90" s="73"/>
      <c r="H90" s="73"/>
      <c r="I90" s="142">
        <f t="shared" si="3"/>
        <v>43.713809523809516</v>
      </c>
      <c r="J90" s="135"/>
      <c r="K90" s="41"/>
      <c r="L90" s="41"/>
      <c r="M90" s="41"/>
      <c r="N90" s="41"/>
    </row>
    <row r="91" spans="1:14" ht="18.75">
      <c r="A91" s="75"/>
      <c r="B91" s="73"/>
      <c r="C91" s="73"/>
      <c r="D91" s="73"/>
      <c r="E91" s="73"/>
      <c r="F91" s="73"/>
      <c r="G91" s="73"/>
      <c r="H91" s="73"/>
      <c r="I91" s="142">
        <f t="shared" si="3"/>
        <v>59.36296052631579</v>
      </c>
      <c r="J91" s="135"/>
      <c r="K91" s="41"/>
      <c r="L91" s="41"/>
      <c r="M91" s="41"/>
      <c r="N91" s="41"/>
    </row>
    <row r="92" spans="1:14" ht="18.75">
      <c r="A92" s="75"/>
      <c r="B92" s="73"/>
      <c r="C92" s="73"/>
      <c r="D92" s="73"/>
      <c r="E92" s="73"/>
      <c r="F92" s="73"/>
      <c r="G92" s="73"/>
      <c r="H92" s="73"/>
      <c r="I92" s="142">
        <f t="shared" si="3"/>
        <v>59.49167352537722</v>
      </c>
      <c r="J92" s="135"/>
      <c r="K92" s="41"/>
      <c r="L92" s="41"/>
      <c r="M92" s="41"/>
      <c r="N92" s="41"/>
    </row>
    <row r="93" spans="1:14" ht="18.75">
      <c r="A93" s="75"/>
      <c r="B93" s="141"/>
      <c r="C93" s="141"/>
      <c r="D93" s="141"/>
      <c r="E93" s="141"/>
      <c r="F93" s="141"/>
      <c r="G93" s="141"/>
      <c r="H93" s="141"/>
      <c r="I93" s="113"/>
      <c r="J93" s="128"/>
      <c r="K93" s="41"/>
      <c r="L93" s="41"/>
      <c r="M93" s="41"/>
      <c r="N93" s="41"/>
    </row>
    <row r="94" spans="1:14" ht="18.75">
      <c r="A94" s="57"/>
      <c r="B94" s="57"/>
      <c r="C94" s="57"/>
      <c r="D94" s="57"/>
      <c r="E94" s="57"/>
      <c r="F94" s="57"/>
      <c r="G94" s="57"/>
      <c r="H94" s="57"/>
      <c r="I94" s="136" t="s">
        <v>4</v>
      </c>
      <c r="J94" s="92"/>
      <c r="K94" s="41"/>
      <c r="L94" s="41"/>
      <c r="M94" s="41"/>
      <c r="N94" s="41"/>
    </row>
    <row r="95" spans="1:14" ht="18.75">
      <c r="A95" s="57"/>
      <c r="B95" s="57"/>
      <c r="C95" s="57"/>
      <c r="D95" s="57"/>
      <c r="E95" s="57"/>
      <c r="F95" s="57"/>
      <c r="G95" s="57"/>
      <c r="H95" s="57"/>
      <c r="I95" s="136" t="s">
        <v>73</v>
      </c>
      <c r="J95" s="92"/>
      <c r="K95" s="41"/>
      <c r="L95" s="41"/>
      <c r="M95" s="41"/>
      <c r="N95" s="41"/>
    </row>
    <row r="96" spans="1:14" ht="18.75">
      <c r="A96" s="57"/>
      <c r="B96" s="57"/>
      <c r="C96" s="57"/>
      <c r="D96" s="57"/>
      <c r="E96" s="57"/>
      <c r="F96" s="57"/>
      <c r="G96" s="57"/>
      <c r="H96" s="57"/>
      <c r="I96" s="136" t="s">
        <v>80</v>
      </c>
      <c r="J96" s="92"/>
      <c r="K96" s="41"/>
      <c r="L96" s="41"/>
      <c r="M96" s="41"/>
      <c r="N96" s="41"/>
    </row>
    <row r="97" spans="1:14" ht="19.5" thickBot="1">
      <c r="A97" s="57"/>
      <c r="B97" s="57"/>
      <c r="C97" s="57"/>
      <c r="D97" s="57"/>
      <c r="E97" s="57"/>
      <c r="F97" s="57"/>
      <c r="G97" s="57"/>
      <c r="H97" s="57"/>
      <c r="I97" s="145" t="s">
        <v>77</v>
      </c>
      <c r="J97" s="96"/>
      <c r="K97" s="41"/>
      <c r="L97" s="41"/>
      <c r="M97" s="41"/>
      <c r="N97" s="41"/>
    </row>
    <row r="98" spans="1:14" ht="18.75">
      <c r="A98" s="75"/>
      <c r="B98" s="31"/>
      <c r="C98" s="31"/>
      <c r="D98" s="31"/>
      <c r="E98" s="31"/>
      <c r="F98" s="31"/>
      <c r="G98" s="31"/>
      <c r="H98" s="31"/>
      <c r="I98" s="5"/>
      <c r="J98" s="6"/>
      <c r="K98" s="41"/>
      <c r="L98" s="41"/>
      <c r="M98" s="41"/>
      <c r="N98" s="41"/>
    </row>
    <row r="99" spans="1:14" ht="19.5" thickBot="1">
      <c r="A99" s="75"/>
      <c r="B99" s="31"/>
      <c r="C99" s="31"/>
      <c r="D99" s="31"/>
      <c r="E99" s="31"/>
      <c r="F99" s="31"/>
      <c r="G99" s="31"/>
      <c r="H99" s="31"/>
      <c r="I99" s="143">
        <v>1164.28</v>
      </c>
      <c r="J99" s="144"/>
      <c r="K99" s="41"/>
      <c r="L99" s="41"/>
      <c r="M99" s="41"/>
      <c r="N99" s="41"/>
    </row>
  </sheetData>
  <mergeCells count="150">
    <mergeCell ref="K70:N70"/>
    <mergeCell ref="K71:N71"/>
    <mergeCell ref="I2:J2"/>
    <mergeCell ref="H4:J4"/>
    <mergeCell ref="B70:H70"/>
    <mergeCell ref="B71:H71"/>
    <mergeCell ref="B68:H68"/>
    <mergeCell ref="I68:J68"/>
    <mergeCell ref="B64:H64"/>
    <mergeCell ref="I64:J64"/>
    <mergeCell ref="I99:J99"/>
    <mergeCell ref="I94:J94"/>
    <mergeCell ref="I95:J95"/>
    <mergeCell ref="I96:J96"/>
    <mergeCell ref="I97:J97"/>
    <mergeCell ref="B92:H92"/>
    <mergeCell ref="I92:J92"/>
    <mergeCell ref="B93:H93"/>
    <mergeCell ref="I93:J93"/>
    <mergeCell ref="B90:H90"/>
    <mergeCell ref="I90:J90"/>
    <mergeCell ref="B91:H91"/>
    <mergeCell ref="I91:J91"/>
    <mergeCell ref="B88:H88"/>
    <mergeCell ref="I88:J88"/>
    <mergeCell ref="B89:H89"/>
    <mergeCell ref="I89:J89"/>
    <mergeCell ref="B86:H86"/>
    <mergeCell ref="I86:J86"/>
    <mergeCell ref="B87:H87"/>
    <mergeCell ref="I87:J87"/>
    <mergeCell ref="B84:H84"/>
    <mergeCell ref="I84:J84"/>
    <mergeCell ref="B85:H85"/>
    <mergeCell ref="I85:J85"/>
    <mergeCell ref="A80:A82"/>
    <mergeCell ref="B80:H82"/>
    <mergeCell ref="I80:J82"/>
    <mergeCell ref="B83:H83"/>
    <mergeCell ref="I83:J83"/>
    <mergeCell ref="I76:J76"/>
    <mergeCell ref="I77:J77"/>
    <mergeCell ref="I78:J78"/>
    <mergeCell ref="I79:J79"/>
    <mergeCell ref="I74:J74"/>
    <mergeCell ref="I75:J75"/>
    <mergeCell ref="B69:H69"/>
    <mergeCell ref="B66:H66"/>
    <mergeCell ref="I66:J66"/>
    <mergeCell ref="B67:H67"/>
    <mergeCell ref="I67:J67"/>
    <mergeCell ref="B72:H72"/>
    <mergeCell ref="B73:H73"/>
    <mergeCell ref="B74:H74"/>
    <mergeCell ref="B65:H65"/>
    <mergeCell ref="I65:J65"/>
    <mergeCell ref="B62:H62"/>
    <mergeCell ref="I62:J62"/>
    <mergeCell ref="B63:H63"/>
    <mergeCell ref="I63:J63"/>
    <mergeCell ref="B60:H60"/>
    <mergeCell ref="I60:J60"/>
    <mergeCell ref="B61:H61"/>
    <mergeCell ref="I61:J61"/>
    <mergeCell ref="L56:L58"/>
    <mergeCell ref="M56:M58"/>
    <mergeCell ref="N56:N58"/>
    <mergeCell ref="B59:H59"/>
    <mergeCell ref="I59:J59"/>
    <mergeCell ref="A56:A58"/>
    <mergeCell ref="B56:H58"/>
    <mergeCell ref="I56:J58"/>
    <mergeCell ref="K56:K58"/>
    <mergeCell ref="B54:H54"/>
    <mergeCell ref="I54:J54"/>
    <mergeCell ref="B55:H55"/>
    <mergeCell ref="I55:J55"/>
    <mergeCell ref="B52:H52"/>
    <mergeCell ref="I52:J52"/>
    <mergeCell ref="B53:H53"/>
    <mergeCell ref="I53:J53"/>
    <mergeCell ref="B50:H50"/>
    <mergeCell ref="I50:J50"/>
    <mergeCell ref="B51:H51"/>
    <mergeCell ref="I51:J51"/>
    <mergeCell ref="B48:H48"/>
    <mergeCell ref="I48:J48"/>
    <mergeCell ref="B49:H49"/>
    <mergeCell ref="I49:J49"/>
    <mergeCell ref="B46:H46"/>
    <mergeCell ref="I46:J46"/>
    <mergeCell ref="B47:H47"/>
    <mergeCell ref="I47:J47"/>
    <mergeCell ref="B44:H44"/>
    <mergeCell ref="I44:J44"/>
    <mergeCell ref="B45:H45"/>
    <mergeCell ref="I45:J45"/>
    <mergeCell ref="B42:H42"/>
    <mergeCell ref="I42:J42"/>
    <mergeCell ref="B43:H43"/>
    <mergeCell ref="I43:J43"/>
    <mergeCell ref="K39:K41"/>
    <mergeCell ref="L39:L41"/>
    <mergeCell ref="M39:M41"/>
    <mergeCell ref="N39:N41"/>
    <mergeCell ref="B37:H37"/>
    <mergeCell ref="I37:J37"/>
    <mergeCell ref="I38:J38"/>
    <mergeCell ref="A39:A41"/>
    <mergeCell ref="B39:H41"/>
    <mergeCell ref="I39:J41"/>
    <mergeCell ref="B35:H35"/>
    <mergeCell ref="I35:J35"/>
    <mergeCell ref="B36:H36"/>
    <mergeCell ref="I36:J36"/>
    <mergeCell ref="B33:H33"/>
    <mergeCell ref="I33:J33"/>
    <mergeCell ref="B34:H34"/>
    <mergeCell ref="I34:J34"/>
    <mergeCell ref="B31:H31"/>
    <mergeCell ref="I31:J31"/>
    <mergeCell ref="B32:H32"/>
    <mergeCell ref="I32:J32"/>
    <mergeCell ref="B29:H29"/>
    <mergeCell ref="I29:J29"/>
    <mergeCell ref="B30:H30"/>
    <mergeCell ref="I30:J30"/>
    <mergeCell ref="I23:J23"/>
    <mergeCell ref="B25:H27"/>
    <mergeCell ref="I27:J27"/>
    <mergeCell ref="B28:H28"/>
    <mergeCell ref="I28:J28"/>
    <mergeCell ref="L16:L17"/>
    <mergeCell ref="M16:M17"/>
    <mergeCell ref="I21:J21"/>
    <mergeCell ref="I22:J22"/>
    <mergeCell ref="I19:J19"/>
    <mergeCell ref="I20:J20"/>
    <mergeCell ref="I16:J16"/>
    <mergeCell ref="K16:K17"/>
    <mergeCell ref="K73:N73"/>
    <mergeCell ref="A7:J7"/>
    <mergeCell ref="A8:J8"/>
    <mergeCell ref="I12:J12"/>
    <mergeCell ref="K12:N15"/>
    <mergeCell ref="I13:J13"/>
    <mergeCell ref="I14:J14"/>
    <mergeCell ref="I15:J15"/>
    <mergeCell ref="N16:N17"/>
    <mergeCell ref="I17:J17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2011-12-22T21:51:01Z</cp:lastPrinted>
  <dcterms:created xsi:type="dcterms:W3CDTF">1996-10-08T23:32:33Z</dcterms:created>
  <dcterms:modified xsi:type="dcterms:W3CDTF">2011-12-22T21:53:35Z</dcterms:modified>
  <cp:category/>
  <cp:version/>
  <cp:contentType/>
  <cp:contentStatus/>
</cp:coreProperties>
</file>